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715" windowWidth="16305" windowHeight="6090"/>
  </bookViews>
  <sheets>
    <sheet name="Sheet1" sheetId="1" r:id="rId1"/>
    <sheet name="Sheet4" sheetId="4" r:id="rId2"/>
  </sheets>
  <definedNames>
    <definedName name="_xlnm.Print_Titles" localSheetId="0">Sheet1!$2:$4</definedName>
  </definedNames>
  <calcPr calcId="145621"/>
  <oleSize ref="A1:D67"/>
</workbook>
</file>

<file path=xl/sharedStrings.xml><?xml version="1.0" encoding="utf-8"?>
<sst xmlns="http://schemas.openxmlformats.org/spreadsheetml/2006/main" count="95" uniqueCount="95">
  <si>
    <t>附件2</t>
  </si>
  <si>
    <t>2020年度山东省彩票公益金分配情况统计表</t>
  </si>
  <si>
    <t>单位：万元</t>
  </si>
  <si>
    <t>级  次</t>
  </si>
  <si>
    <t>福利彩票公益金</t>
  </si>
  <si>
    <t>体育彩票公益金</t>
  </si>
  <si>
    <t>合  计</t>
  </si>
  <si>
    <t>总  计</t>
  </si>
  <si>
    <t>上缴中央</t>
  </si>
  <si>
    <t>省级留成</t>
  </si>
  <si>
    <t>各市县合计</t>
  </si>
  <si>
    <t>一、设区市小计</t>
  </si>
  <si>
    <t>1.济南市</t>
  </si>
  <si>
    <t>2.青岛市</t>
  </si>
  <si>
    <t>3.淄博市</t>
  </si>
  <si>
    <t>4.枣庄市</t>
  </si>
  <si>
    <t>5.东营市</t>
  </si>
  <si>
    <t>6.烟台市</t>
  </si>
  <si>
    <t>7.潍坊市</t>
  </si>
  <si>
    <t>8.济宁市</t>
  </si>
  <si>
    <t>9.泰安市</t>
  </si>
  <si>
    <t>10.威海市</t>
  </si>
  <si>
    <t>11.日照市</t>
  </si>
  <si>
    <t>12.临沂市</t>
  </si>
  <si>
    <t>13.德州市</t>
  </si>
  <si>
    <t>14.聊城市</t>
  </si>
  <si>
    <t>15.滨州市</t>
  </si>
  <si>
    <t>16.菏泽市</t>
  </si>
  <si>
    <t>二、省财政直管县（市）小计</t>
  </si>
  <si>
    <t>1.高青县</t>
  </si>
  <si>
    <t>2.沂源县</t>
  </si>
  <si>
    <t>3.安丘市</t>
  </si>
  <si>
    <t>4.临朐县</t>
  </si>
  <si>
    <t>5.泗水县</t>
  </si>
  <si>
    <t>6.金乡县</t>
  </si>
  <si>
    <t>7.鱼台县</t>
  </si>
  <si>
    <t>8.汶上县</t>
  </si>
  <si>
    <t>9.梁山县</t>
  </si>
  <si>
    <t>10.微山县</t>
  </si>
  <si>
    <t>11.宁阳县</t>
  </si>
  <si>
    <t>12.东平县</t>
  </si>
  <si>
    <t>13.莒  县</t>
  </si>
  <si>
    <t>14.五莲县</t>
  </si>
  <si>
    <t>15.郯城县</t>
  </si>
  <si>
    <t>16.平邑县</t>
  </si>
  <si>
    <t>17.沂水县</t>
  </si>
  <si>
    <t>18.兰陵县</t>
  </si>
  <si>
    <t>19.蒙阴县</t>
  </si>
  <si>
    <t>20.临沭县</t>
  </si>
  <si>
    <t>21.夏津县</t>
  </si>
  <si>
    <t>22.庆云县</t>
  </si>
  <si>
    <t>23.乐陵市</t>
  </si>
  <si>
    <t>24.宁津县</t>
  </si>
  <si>
    <t>25.临邑县</t>
  </si>
  <si>
    <t>26.平原县</t>
  </si>
  <si>
    <t>27.莘  县</t>
  </si>
  <si>
    <t>28.冠  县</t>
  </si>
  <si>
    <t>29.临清市</t>
  </si>
  <si>
    <t>30.阳谷县</t>
  </si>
  <si>
    <t>31.高唐县</t>
  </si>
  <si>
    <t>32.惠民县</t>
  </si>
  <si>
    <t>33.阳信县</t>
  </si>
  <si>
    <t>34.无棣县</t>
  </si>
  <si>
    <t>35.曹  县</t>
  </si>
  <si>
    <t>36.鄄城县</t>
  </si>
  <si>
    <t>37.单  县</t>
  </si>
  <si>
    <t>38.成武县</t>
  </si>
  <si>
    <t>39.巨野县</t>
  </si>
  <si>
    <t>40.郓城县</t>
  </si>
  <si>
    <t>41.东明县</t>
  </si>
  <si>
    <t>市 名</t>
  </si>
  <si>
    <t>提取公益金累计</t>
  </si>
  <si>
    <t>公益金分成累计</t>
  </si>
  <si>
    <t>中央</t>
  </si>
  <si>
    <t>省</t>
  </si>
  <si>
    <t>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</si>
  <si>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</si>
  <si>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</si>
  <si>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</si>
  <si>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</si>
  <si>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</si>
  <si>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</si>
  <si>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</si>
  <si>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</si>
  <si>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</si>
  <si>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</si>
  <si>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</si>
  <si>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</si>
  <si>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</si>
  <si>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</si>
  <si>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</si>
  <si>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</si>
  <si>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省 彩</t>
  </si>
  <si>
    <t>弃奖  收入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</si>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</sst>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_ "/>
    <numFmt numFmtId="179" formatCode="#,##0.000_ "/>
    <numFmt numFmtId="180" formatCode="#,##0.00_ ;\-#,##0.00;;"/>
  </numFmts>
  <fonts count="9" x14ac:knownFonts="1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b/>
      <sz val="12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b/>
      <sz val="12"/>
      <color theme="1"/>
      <name val="宋体"/>
      <charset val="134"/>
    </font>
    <font>
      <sz val="9"/>
      <name val="宋体"/>
      <charset val="134"/>
    </font>
    <font>
      <sz val="14"/>
      <color indexed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180" fontId="2" fillId="3" borderId="1" xfId="0" applyNumberFormat="1" applyFont="1" applyFill="1" applyBorder="1" applyAlignment="1" applyProtection="1">
      <alignment horizontal="right" vertical="center"/>
    </xf>
    <xf numFmtId="179" fontId="0" fillId="0" borderId="0" xfId="0" applyNumberForma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80" fontId="0" fillId="0" borderId="0" xfId="0" applyNumberFormat="1">
      <alignment vertical="center"/>
    </xf>
    <xf numFmtId="0" fontId="4" fillId="0" borderId="0" xfId="0" applyFont="1">
      <alignment vertical="center"/>
    </xf>
    <xf numFmtId="0" fontId="0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right" vertical="center"/>
    </xf>
    <xf numFmtId="178" fontId="3" fillId="0" borderId="5" xfId="0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178" fontId="1" fillId="2" borderId="5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178" fontId="1" fillId="0" borderId="7" xfId="0" applyNumberFormat="1" applyFont="1" applyBorder="1" applyAlignment="1">
      <alignment horizontal="right" vertical="center"/>
    </xf>
    <xf numFmtId="178" fontId="1" fillId="2" borderId="7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right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/>
    <xf numFmtId="0" fontId="8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topLeftCell="A47" zoomScale="110" zoomScaleNormal="110" workbookViewId="0">
      <selection activeCell="G58" sqref="G58"/>
    </sheetView>
  </sheetViews>
  <sheetFormatPr defaultColWidth="9" defaultRowHeight="13.5" x14ac:dyDescent="0.15"/>
  <cols>
    <col min="1" max="4" width="20.625" customWidth="1"/>
  </cols>
  <sheetData>
    <row r="1" spans="1:4" ht="23.25" customHeight="1" x14ac:dyDescent="0.15">
      <c r="A1" s="30" t="s">
        <v>0</v>
      </c>
    </row>
    <row r="2" spans="1:4" ht="33" customHeight="1" x14ac:dyDescent="0.15">
      <c r="A2" s="23" t="s">
        <v>1</v>
      </c>
      <c r="B2" s="23"/>
      <c r="C2" s="23"/>
      <c r="D2" s="23"/>
    </row>
    <row r="3" spans="1:4" ht="23.1" customHeight="1" x14ac:dyDescent="0.15">
      <c r="A3" s="24"/>
      <c r="B3" s="24"/>
      <c r="C3" s="8"/>
      <c r="D3" s="9" t="s">
        <v>2</v>
      </c>
    </row>
    <row r="4" spans="1:4" s="7" customFormat="1" ht="18.2" customHeight="1" x14ac:dyDescent="0.15">
      <c r="A4" s="10" t="s">
        <v>3</v>
      </c>
      <c r="B4" s="10" t="s">
        <v>4</v>
      </c>
      <c r="C4" s="10" t="s">
        <v>5</v>
      </c>
      <c r="D4" s="10" t="s">
        <v>6</v>
      </c>
    </row>
    <row r="5" spans="1:4" ht="18.2" customHeight="1" x14ac:dyDescent="0.15">
      <c r="A5" s="11" t="s">
        <v>7</v>
      </c>
      <c r="B5" s="12">
        <v>286631.75</v>
      </c>
      <c r="C5" s="12">
        <v>388427.71</v>
      </c>
      <c r="D5" s="12">
        <v>675059.46</v>
      </c>
    </row>
    <row r="6" spans="1:4" ht="18.2" customHeight="1" x14ac:dyDescent="0.15">
      <c r="A6" s="11" t="s">
        <v>8</v>
      </c>
      <c r="B6" s="13">
        <v>140902.48000000001</v>
      </c>
      <c r="C6" s="12">
        <v>192112.35</v>
      </c>
      <c r="D6" s="12">
        <v>333014.83</v>
      </c>
    </row>
    <row r="7" spans="1:4" ht="18.2" customHeight="1" x14ac:dyDescent="0.15">
      <c r="A7" s="11" t="s">
        <v>9</v>
      </c>
      <c r="B7" s="13">
        <v>44018.2</v>
      </c>
      <c r="C7" s="14">
        <v>81047.948000000004</v>
      </c>
      <c r="D7" s="12">
        <v>125066.15</v>
      </c>
    </row>
    <row r="8" spans="1:4" ht="18.2" customHeight="1" x14ac:dyDescent="0.15">
      <c r="A8" s="11" t="s">
        <v>10</v>
      </c>
      <c r="B8" s="13">
        <v>101711.07</v>
      </c>
      <c r="C8" s="14">
        <v>115267.40700000001</v>
      </c>
      <c r="D8" s="12">
        <v>216978.48</v>
      </c>
    </row>
    <row r="9" spans="1:4" ht="18.2" customHeight="1" x14ac:dyDescent="0.15">
      <c r="A9" s="15" t="s">
        <v>11</v>
      </c>
      <c r="B9" s="16">
        <v>86989.25</v>
      </c>
      <c r="C9" s="16">
        <v>102187.04</v>
      </c>
      <c r="D9" s="16">
        <v>189176.29</v>
      </c>
    </row>
    <row r="10" spans="1:4" ht="18.2" customHeight="1" x14ac:dyDescent="0.15">
      <c r="A10" s="2" t="s">
        <v>12</v>
      </c>
      <c r="B10" s="16">
        <v>7931.25</v>
      </c>
      <c r="C10" s="16">
        <v>19230.41</v>
      </c>
      <c r="D10" s="16">
        <v>27161.66</v>
      </c>
    </row>
    <row r="11" spans="1:4" ht="18.2" customHeight="1" x14ac:dyDescent="0.15">
      <c r="A11" s="2" t="s">
        <v>13</v>
      </c>
      <c r="B11" s="16">
        <v>18053.82</v>
      </c>
      <c r="C11" s="16">
        <v>19860.16</v>
      </c>
      <c r="D11" s="16">
        <v>37913.980000000003</v>
      </c>
    </row>
    <row r="12" spans="1:4" ht="18.2" customHeight="1" x14ac:dyDescent="0.15">
      <c r="A12" s="2" t="s">
        <v>14</v>
      </c>
      <c r="B12" s="16">
        <v>4806.59</v>
      </c>
      <c r="C12" s="16">
        <v>5745.47</v>
      </c>
      <c r="D12" s="16">
        <v>10552.06</v>
      </c>
    </row>
    <row r="13" spans="1:4" ht="18.2" customHeight="1" x14ac:dyDescent="0.15">
      <c r="A13" s="2" t="s">
        <v>15</v>
      </c>
      <c r="B13" s="16">
        <v>4290.58</v>
      </c>
      <c r="C13" s="17">
        <v>3727.23</v>
      </c>
      <c r="D13" s="16">
        <v>8017.82</v>
      </c>
    </row>
    <row r="14" spans="1:4" ht="18.2" customHeight="1" x14ac:dyDescent="0.15">
      <c r="A14" s="2" t="s">
        <v>16</v>
      </c>
      <c r="B14" s="16">
        <v>2288.58</v>
      </c>
      <c r="C14" s="17">
        <v>3537.51</v>
      </c>
      <c r="D14" s="16">
        <v>5826.09</v>
      </c>
    </row>
    <row r="15" spans="1:4" ht="18.2" customHeight="1" x14ac:dyDescent="0.15">
      <c r="A15" s="2" t="s">
        <v>17</v>
      </c>
      <c r="B15" s="16">
        <v>9552.74</v>
      </c>
      <c r="C15" s="17">
        <v>5980.32</v>
      </c>
      <c r="D15" s="16">
        <v>15533.07</v>
      </c>
    </row>
    <row r="16" spans="1:4" ht="18.2" customHeight="1" x14ac:dyDescent="0.15">
      <c r="A16" s="2" t="s">
        <v>18</v>
      </c>
      <c r="B16" s="16">
        <v>8954.6</v>
      </c>
      <c r="C16" s="17">
        <v>9650.8799999999992</v>
      </c>
      <c r="D16" s="16">
        <v>18605.48</v>
      </c>
    </row>
    <row r="17" spans="1:4" ht="18.2" customHeight="1" x14ac:dyDescent="0.15">
      <c r="A17" s="2" t="s">
        <v>19</v>
      </c>
      <c r="B17" s="16">
        <v>6690.85</v>
      </c>
      <c r="C17" s="17">
        <v>4112.41</v>
      </c>
      <c r="D17" s="16">
        <v>10803.26</v>
      </c>
    </row>
    <row r="18" spans="1:4" ht="18.2" customHeight="1" x14ac:dyDescent="0.15">
      <c r="A18" s="2" t="s">
        <v>20</v>
      </c>
      <c r="B18" s="16">
        <v>4200.2</v>
      </c>
      <c r="C18" s="17">
        <v>3977.14</v>
      </c>
      <c r="D18" s="16">
        <v>8177.34</v>
      </c>
    </row>
    <row r="19" spans="1:4" ht="18.2" customHeight="1" x14ac:dyDescent="0.15">
      <c r="A19" s="2" t="s">
        <v>21</v>
      </c>
      <c r="B19" s="16">
        <v>3698.56</v>
      </c>
      <c r="C19" s="17">
        <v>4278.1400000000003</v>
      </c>
      <c r="D19" s="16">
        <v>7976.7</v>
      </c>
    </row>
    <row r="20" spans="1:4" ht="18.2" customHeight="1" x14ac:dyDescent="0.15">
      <c r="A20" s="2" t="s">
        <v>22</v>
      </c>
      <c r="B20" s="16">
        <v>2390.79</v>
      </c>
      <c r="C20" s="17">
        <v>2352.38</v>
      </c>
      <c r="D20" s="16">
        <v>4743.17</v>
      </c>
    </row>
    <row r="21" spans="1:4" ht="18.2" customHeight="1" x14ac:dyDescent="0.15">
      <c r="A21" s="2" t="s">
        <v>23</v>
      </c>
      <c r="B21" s="16">
        <v>6088.64</v>
      </c>
      <c r="C21" s="17">
        <v>9166.82</v>
      </c>
      <c r="D21" s="16">
        <v>15255.45</v>
      </c>
    </row>
    <row r="22" spans="1:4" ht="18.2" customHeight="1" x14ac:dyDescent="0.15">
      <c r="A22" s="2" t="s">
        <v>24</v>
      </c>
      <c r="B22" s="16">
        <v>1991.42</v>
      </c>
      <c r="C22" s="17">
        <v>3200.54</v>
      </c>
      <c r="D22" s="16">
        <v>5191.95</v>
      </c>
    </row>
    <row r="23" spans="1:4" ht="18.2" customHeight="1" x14ac:dyDescent="0.15">
      <c r="A23" s="2" t="s">
        <v>25</v>
      </c>
      <c r="B23" s="16">
        <v>1749.6</v>
      </c>
      <c r="C23" s="17">
        <v>2464.87</v>
      </c>
      <c r="D23" s="16">
        <v>4214.47</v>
      </c>
    </row>
    <row r="24" spans="1:4" ht="18.2" customHeight="1" x14ac:dyDescent="0.15">
      <c r="A24" s="2" t="s">
        <v>26</v>
      </c>
      <c r="B24" s="16">
        <v>2400.89</v>
      </c>
      <c r="C24" s="17">
        <v>3229.86</v>
      </c>
      <c r="D24" s="16">
        <v>5630.75</v>
      </c>
    </row>
    <row r="25" spans="1:4" ht="18.2" customHeight="1" x14ac:dyDescent="0.15">
      <c r="A25" s="18" t="s">
        <v>27</v>
      </c>
      <c r="B25" s="19">
        <v>1900.14</v>
      </c>
      <c r="C25" s="20">
        <v>1672.9</v>
      </c>
      <c r="D25" s="16">
        <v>3573.04</v>
      </c>
    </row>
    <row r="26" spans="1:4" ht="35.1" customHeight="1" x14ac:dyDescent="0.15">
      <c r="A26" s="21" t="s">
        <v>28</v>
      </c>
      <c r="B26" s="16">
        <v>14721.82</v>
      </c>
      <c r="C26" s="16">
        <v>13080.37</v>
      </c>
      <c r="D26" s="16">
        <v>27802.19</v>
      </c>
    </row>
    <row r="27" spans="1:4" ht="18.2" customHeight="1" x14ac:dyDescent="0.15">
      <c r="A27" s="22" t="s">
        <v>29</v>
      </c>
      <c r="B27" s="16">
        <v>169.89</v>
      </c>
      <c r="C27" s="16">
        <v>182.21</v>
      </c>
      <c r="D27" s="16">
        <v>352.1</v>
      </c>
    </row>
    <row r="28" spans="1:4" ht="18.2" customHeight="1" x14ac:dyDescent="0.15">
      <c r="A28" s="22" t="s">
        <v>30</v>
      </c>
      <c r="B28" s="16">
        <v>550.01</v>
      </c>
      <c r="C28" s="16">
        <v>393.38</v>
      </c>
      <c r="D28" s="16">
        <v>943.39</v>
      </c>
    </row>
    <row r="29" spans="1:4" ht="18.2" customHeight="1" x14ac:dyDescent="0.15">
      <c r="A29" s="22" t="s">
        <v>31</v>
      </c>
      <c r="B29" s="16">
        <v>1055.99</v>
      </c>
      <c r="C29" s="16">
        <v>780.34</v>
      </c>
      <c r="D29" s="16">
        <v>1836.33</v>
      </c>
    </row>
    <row r="30" spans="1:4" ht="18.2" customHeight="1" x14ac:dyDescent="0.15">
      <c r="A30" s="22" t="s">
        <v>32</v>
      </c>
      <c r="B30" s="16">
        <v>700.67</v>
      </c>
      <c r="C30" s="16">
        <v>777.13</v>
      </c>
      <c r="D30" s="16">
        <v>1477.8</v>
      </c>
    </row>
    <row r="31" spans="1:4" ht="18.2" customHeight="1" x14ac:dyDescent="0.15">
      <c r="A31" s="22" t="s">
        <v>33</v>
      </c>
      <c r="B31" s="16">
        <v>540.34</v>
      </c>
      <c r="C31" s="16">
        <v>113.02</v>
      </c>
      <c r="D31" s="16">
        <v>653.36</v>
      </c>
    </row>
    <row r="32" spans="1:4" ht="18.2" customHeight="1" x14ac:dyDescent="0.15">
      <c r="A32" s="22" t="s">
        <v>34</v>
      </c>
      <c r="B32" s="16">
        <v>586.65</v>
      </c>
      <c r="C32" s="16">
        <v>300.08</v>
      </c>
      <c r="D32" s="16">
        <v>886.73</v>
      </c>
    </row>
    <row r="33" spans="1:4" ht="18.2" customHeight="1" x14ac:dyDescent="0.15">
      <c r="A33" s="22" t="s">
        <v>35</v>
      </c>
      <c r="B33" s="16">
        <v>247.86</v>
      </c>
      <c r="C33" s="16">
        <v>196.65</v>
      </c>
      <c r="D33" s="16">
        <v>444.51</v>
      </c>
    </row>
    <row r="34" spans="1:4" ht="18.2" customHeight="1" x14ac:dyDescent="0.15">
      <c r="A34" s="22" t="s">
        <v>36</v>
      </c>
      <c r="B34" s="16">
        <v>692.27</v>
      </c>
      <c r="C34" s="16">
        <v>401.96</v>
      </c>
      <c r="D34" s="16">
        <v>1094.23</v>
      </c>
    </row>
    <row r="35" spans="1:4" ht="18.2" customHeight="1" x14ac:dyDescent="0.15">
      <c r="A35" s="22" t="s">
        <v>37</v>
      </c>
      <c r="B35" s="16">
        <v>590.58000000000004</v>
      </c>
      <c r="C35" s="16">
        <v>412.47</v>
      </c>
      <c r="D35" s="16">
        <v>1003.05</v>
      </c>
    </row>
    <row r="36" spans="1:4" ht="18.2" customHeight="1" x14ac:dyDescent="0.15">
      <c r="A36" s="22" t="s">
        <v>38</v>
      </c>
      <c r="B36" s="16">
        <v>237.12</v>
      </c>
      <c r="C36" s="16">
        <v>448.12</v>
      </c>
      <c r="D36" s="16">
        <v>685.24</v>
      </c>
    </row>
    <row r="37" spans="1:4" ht="18.2" customHeight="1" x14ac:dyDescent="0.15">
      <c r="A37" s="22" t="s">
        <v>39</v>
      </c>
      <c r="B37" s="16">
        <v>538.52</v>
      </c>
      <c r="C37" s="16">
        <v>463.78</v>
      </c>
      <c r="D37" s="16">
        <v>1002.3</v>
      </c>
    </row>
    <row r="38" spans="1:4" ht="18.2" customHeight="1" x14ac:dyDescent="0.15">
      <c r="A38" s="22" t="s">
        <v>40</v>
      </c>
      <c r="B38" s="16">
        <v>295.04000000000002</v>
      </c>
      <c r="C38" s="16">
        <v>425.16</v>
      </c>
      <c r="D38" s="16">
        <v>720.2</v>
      </c>
    </row>
    <row r="39" spans="1:4" ht="18.2" customHeight="1" x14ac:dyDescent="0.15">
      <c r="A39" s="22" t="s">
        <v>41</v>
      </c>
      <c r="B39" s="16">
        <v>598.84</v>
      </c>
      <c r="C39" s="16">
        <v>293.13</v>
      </c>
      <c r="D39" s="16">
        <v>891.97</v>
      </c>
    </row>
    <row r="40" spans="1:4" ht="18.2" customHeight="1" x14ac:dyDescent="0.15">
      <c r="A40" s="22" t="s">
        <v>42</v>
      </c>
      <c r="B40" s="16">
        <v>323.37</v>
      </c>
      <c r="C40" s="16">
        <v>315.24</v>
      </c>
      <c r="D40" s="16">
        <v>638.61</v>
      </c>
    </row>
    <row r="41" spans="1:4" ht="18.2" customHeight="1" x14ac:dyDescent="0.15">
      <c r="A41" s="22" t="s">
        <v>43</v>
      </c>
      <c r="B41" s="16">
        <v>277.62</v>
      </c>
      <c r="C41" s="16">
        <v>299.44</v>
      </c>
      <c r="D41" s="16">
        <v>577.05999999999995</v>
      </c>
    </row>
    <row r="42" spans="1:4" ht="18.2" customHeight="1" x14ac:dyDescent="0.15">
      <c r="A42" s="22" t="s">
        <v>44</v>
      </c>
      <c r="B42" s="16">
        <v>324.01</v>
      </c>
      <c r="C42" s="16">
        <v>429.57</v>
      </c>
      <c r="D42" s="16">
        <v>753.58</v>
      </c>
    </row>
    <row r="43" spans="1:4" ht="18.2" customHeight="1" x14ac:dyDescent="0.15">
      <c r="A43" s="22" t="s">
        <v>45</v>
      </c>
      <c r="B43" s="16">
        <v>406.57</v>
      </c>
      <c r="C43" s="16">
        <v>433.71</v>
      </c>
      <c r="D43" s="16">
        <v>840.28</v>
      </c>
    </row>
    <row r="44" spans="1:4" ht="18.2" customHeight="1" x14ac:dyDescent="0.15">
      <c r="A44" s="22" t="s">
        <v>46</v>
      </c>
      <c r="B44" s="16">
        <v>260.39999999999998</v>
      </c>
      <c r="C44" s="16">
        <v>293.08</v>
      </c>
      <c r="D44" s="16">
        <v>553.48</v>
      </c>
    </row>
    <row r="45" spans="1:4" ht="18.2" customHeight="1" x14ac:dyDescent="0.15">
      <c r="A45" s="22" t="s">
        <v>47</v>
      </c>
      <c r="B45" s="16">
        <v>192.64</v>
      </c>
      <c r="C45" s="16">
        <v>236.97</v>
      </c>
      <c r="D45" s="16">
        <v>429.61</v>
      </c>
    </row>
    <row r="46" spans="1:4" ht="18.2" customHeight="1" x14ac:dyDescent="0.15">
      <c r="A46" s="22" t="s">
        <v>48</v>
      </c>
      <c r="B46" s="16">
        <v>158.12</v>
      </c>
      <c r="C46" s="16">
        <v>167.32</v>
      </c>
      <c r="D46" s="16">
        <v>325.44</v>
      </c>
    </row>
    <row r="47" spans="1:4" ht="18.2" customHeight="1" x14ac:dyDescent="0.15">
      <c r="A47" s="22" t="s">
        <v>49</v>
      </c>
      <c r="B47" s="16">
        <v>197.48</v>
      </c>
      <c r="C47" s="16">
        <v>145.47999999999999</v>
      </c>
      <c r="D47" s="16">
        <v>342.96</v>
      </c>
    </row>
    <row r="48" spans="1:4" ht="18.2" customHeight="1" x14ac:dyDescent="0.15">
      <c r="A48" s="22" t="s">
        <v>50</v>
      </c>
      <c r="B48" s="16">
        <v>160.09</v>
      </c>
      <c r="C48" s="16">
        <v>146.13</v>
      </c>
      <c r="D48" s="16">
        <v>306.22000000000003</v>
      </c>
    </row>
    <row r="49" spans="1:4" ht="18.2" customHeight="1" x14ac:dyDescent="0.15">
      <c r="A49" s="22" t="s">
        <v>51</v>
      </c>
      <c r="B49" s="16">
        <v>263.27</v>
      </c>
      <c r="C49" s="16">
        <v>226.5</v>
      </c>
      <c r="D49" s="16">
        <v>489.77</v>
      </c>
    </row>
    <row r="50" spans="1:4" ht="18.2" customHeight="1" x14ac:dyDescent="0.15">
      <c r="A50" s="22" t="s">
        <v>52</v>
      </c>
      <c r="B50" s="16">
        <v>145.46</v>
      </c>
      <c r="C50" s="16">
        <v>215.44</v>
      </c>
      <c r="D50" s="16">
        <v>360.9</v>
      </c>
    </row>
    <row r="51" spans="1:4" ht="18.2" customHeight="1" x14ac:dyDescent="0.15">
      <c r="A51" s="22" t="s">
        <v>53</v>
      </c>
      <c r="B51" s="16">
        <v>181.27</v>
      </c>
      <c r="C51" s="16">
        <v>340.26</v>
      </c>
      <c r="D51" s="16">
        <v>521.53</v>
      </c>
    </row>
    <row r="52" spans="1:4" ht="18.2" customHeight="1" x14ac:dyDescent="0.15">
      <c r="A52" s="22" t="s">
        <v>54</v>
      </c>
      <c r="B52" s="16">
        <v>266.08999999999997</v>
      </c>
      <c r="C52" s="16">
        <v>173.64</v>
      </c>
      <c r="D52" s="16">
        <v>439.73</v>
      </c>
    </row>
    <row r="53" spans="1:4" ht="18.2" customHeight="1" x14ac:dyDescent="0.15">
      <c r="A53" s="22" t="s">
        <v>55</v>
      </c>
      <c r="B53" s="16">
        <v>288.39</v>
      </c>
      <c r="C53" s="16">
        <v>436.83</v>
      </c>
      <c r="D53" s="16">
        <v>725.22</v>
      </c>
    </row>
    <row r="54" spans="1:4" ht="18.2" customHeight="1" x14ac:dyDescent="0.15">
      <c r="A54" s="22" t="s">
        <v>56</v>
      </c>
      <c r="B54" s="16">
        <v>205.64</v>
      </c>
      <c r="C54" s="16">
        <v>282.89999999999998</v>
      </c>
      <c r="D54" s="16">
        <v>488.54</v>
      </c>
    </row>
    <row r="55" spans="1:4" ht="18.2" customHeight="1" x14ac:dyDescent="0.15">
      <c r="A55" s="22" t="s">
        <v>57</v>
      </c>
      <c r="B55" s="16">
        <v>458.93</v>
      </c>
      <c r="C55" s="16">
        <v>174.65</v>
      </c>
      <c r="D55" s="16">
        <v>633.58000000000004</v>
      </c>
    </row>
    <row r="56" spans="1:4" ht="18.2" customHeight="1" x14ac:dyDescent="0.15">
      <c r="A56" s="22" t="s">
        <v>58</v>
      </c>
      <c r="B56" s="16">
        <v>237.42</v>
      </c>
      <c r="C56" s="16">
        <v>257.91000000000003</v>
      </c>
      <c r="D56" s="16">
        <v>495.33</v>
      </c>
    </row>
    <row r="57" spans="1:4" ht="18.2" customHeight="1" x14ac:dyDescent="0.15">
      <c r="A57" s="22" t="s">
        <v>59</v>
      </c>
      <c r="B57" s="16">
        <v>325.32</v>
      </c>
      <c r="C57" s="16">
        <v>289.64999999999998</v>
      </c>
      <c r="D57" s="16">
        <v>614.97</v>
      </c>
    </row>
    <row r="58" spans="1:4" ht="18.2" customHeight="1" x14ac:dyDescent="0.15">
      <c r="A58" s="22" t="s">
        <v>60</v>
      </c>
      <c r="B58" s="16">
        <v>257.97000000000003</v>
      </c>
      <c r="C58" s="16">
        <v>229.87</v>
      </c>
      <c r="D58" s="16">
        <v>487.84</v>
      </c>
    </row>
    <row r="59" spans="1:4" ht="18.2" customHeight="1" x14ac:dyDescent="0.15">
      <c r="A59" s="22" t="s">
        <v>61</v>
      </c>
      <c r="B59" s="16">
        <v>289.76</v>
      </c>
      <c r="C59" s="16">
        <v>132.55000000000001</v>
      </c>
      <c r="D59" s="16">
        <v>422.31</v>
      </c>
    </row>
    <row r="60" spans="1:4" ht="18.2" customHeight="1" x14ac:dyDescent="0.15">
      <c r="A60" s="22" t="s">
        <v>62</v>
      </c>
      <c r="B60" s="16">
        <v>288.38</v>
      </c>
      <c r="C60" s="16">
        <v>125.85</v>
      </c>
      <c r="D60" s="16">
        <v>414.23</v>
      </c>
    </row>
    <row r="61" spans="1:4" ht="18.2" customHeight="1" x14ac:dyDescent="0.15">
      <c r="A61" s="22" t="s">
        <v>63</v>
      </c>
      <c r="B61" s="16">
        <v>480.02</v>
      </c>
      <c r="C61" s="16">
        <v>675.56</v>
      </c>
      <c r="D61" s="16">
        <v>1155.58</v>
      </c>
    </row>
    <row r="62" spans="1:4" ht="18.2" customHeight="1" x14ac:dyDescent="0.15">
      <c r="A62" s="22" t="s">
        <v>64</v>
      </c>
      <c r="B62" s="16">
        <v>175.21</v>
      </c>
      <c r="C62" s="16">
        <v>253.49</v>
      </c>
      <c r="D62" s="16">
        <v>428.7</v>
      </c>
    </row>
    <row r="63" spans="1:4" ht="18.2" customHeight="1" x14ac:dyDescent="0.15">
      <c r="A63" s="22" t="s">
        <v>65</v>
      </c>
      <c r="B63" s="16">
        <v>360.07</v>
      </c>
      <c r="C63" s="16">
        <v>308.39999999999998</v>
      </c>
      <c r="D63" s="16">
        <v>668.47</v>
      </c>
    </row>
    <row r="64" spans="1:4" ht="18.2" customHeight="1" x14ac:dyDescent="0.15">
      <c r="A64" s="22" t="s">
        <v>66</v>
      </c>
      <c r="B64" s="16">
        <v>182.2</v>
      </c>
      <c r="C64" s="16">
        <v>212.39</v>
      </c>
      <c r="D64" s="16">
        <v>394.59</v>
      </c>
    </row>
    <row r="65" spans="1:4" ht="18.2" customHeight="1" x14ac:dyDescent="0.15">
      <c r="A65" s="22" t="s">
        <v>67</v>
      </c>
      <c r="B65" s="16">
        <v>452.55</v>
      </c>
      <c r="C65" s="16">
        <v>411.61</v>
      </c>
      <c r="D65" s="16">
        <v>864.16</v>
      </c>
    </row>
    <row r="66" spans="1:4" ht="18.2" customHeight="1" x14ac:dyDescent="0.15">
      <c r="A66" s="22" t="s">
        <v>68</v>
      </c>
      <c r="B66" s="16">
        <v>556.77</v>
      </c>
      <c r="C66" s="16">
        <v>285.45999999999998</v>
      </c>
      <c r="D66" s="16">
        <v>842.23</v>
      </c>
    </row>
    <row r="67" spans="1:4" ht="18.2" customHeight="1" x14ac:dyDescent="0.15">
      <c r="A67" s="22" t="s">
        <v>69</v>
      </c>
      <c r="B67" s="16">
        <v>203.02</v>
      </c>
      <c r="C67" s="16">
        <v>393.04</v>
      </c>
      <c r="D67" s="16">
        <v>596.05999999999995</v>
      </c>
    </row>
  </sheetData>
  <mergeCells count="2">
    <mergeCell ref="A2:D2"/>
    <mergeCell ref="A3:B3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C26" sqref="C26"/>
    </sheetView>
  </sheetViews>
  <sheetFormatPr defaultColWidth="9" defaultRowHeight="13.5" x14ac:dyDescent="0.15"/>
  <cols>
    <col min="2" max="6" width="12.625" customWidth="1"/>
  </cols>
  <sheetData>
    <row r="1" spans="2:6" ht="14.25" x14ac:dyDescent="0.15">
      <c r="B1" s="28" t="s">
        <v>70</v>
      </c>
      <c r="C1" s="28" t="s">
        <v>71</v>
      </c>
      <c r="D1" s="25" t="s">
        <v>72</v>
      </c>
      <c r="E1" s="26"/>
      <c r="F1" s="27"/>
    </row>
    <row r="2" spans="2:6" ht="14.25" x14ac:dyDescent="0.15">
      <c r="B2" s="29"/>
      <c r="C2" s="29"/>
      <c r="D2" s="2" t="s">
        <v>73</v>
      </c>
      <c r="E2" s="2" t="s">
        <v>74</v>
      </c>
      <c r="F2" s="2" t="s">
        <v>75</v>
      </c>
    </row>
    <row r="3" spans="2:6" ht="15.75" x14ac:dyDescent="0.15">
      <c r="B3" s="2" t="s">
        <v>76</v>
      </c>
      <c r="C3" s="3">
        <v>64101.35</v>
      </c>
      <c r="D3">
        <f>C3/2</f>
        <v>32050.674999999999</v>
      </c>
      <c r="E3">
        <f>C3/2*0.4</f>
        <v>12820.27</v>
      </c>
      <c r="F3" s="4">
        <f>C3-D3-E3</f>
        <v>19230.404999999999</v>
      </c>
    </row>
    <row r="4" spans="2:6" ht="15.75" x14ac:dyDescent="0.15">
      <c r="B4" s="2" t="s">
        <v>77</v>
      </c>
      <c r="C4" s="3">
        <v>66200.53</v>
      </c>
      <c r="D4">
        <f t="shared" ref="D4:D19" si="0">C4/2</f>
        <v>33100.264999999999</v>
      </c>
      <c r="E4">
        <f t="shared" ref="E4:E19" si="1">C4/2*0.4</f>
        <v>13240.106</v>
      </c>
      <c r="F4" s="4">
        <f t="shared" ref="F4:F19" si="2">C4-D4-E4</f>
        <v>19860.159</v>
      </c>
    </row>
    <row r="5" spans="2:6" ht="15.75" x14ac:dyDescent="0.15">
      <c r="B5" s="2" t="s">
        <v>78</v>
      </c>
      <c r="C5" s="3">
        <v>21070.22</v>
      </c>
      <c r="D5">
        <f t="shared" si="0"/>
        <v>10535.11</v>
      </c>
      <c r="E5">
        <f t="shared" si="1"/>
        <v>4214.0440000000008</v>
      </c>
      <c r="F5" s="4">
        <f t="shared" si="2"/>
        <v>6321.0659999999998</v>
      </c>
    </row>
    <row r="6" spans="2:6" ht="15.75" x14ac:dyDescent="0.15">
      <c r="B6" s="2" t="s">
        <v>79</v>
      </c>
      <c r="C6" s="3">
        <v>12424.13</v>
      </c>
      <c r="D6">
        <f t="shared" si="0"/>
        <v>6212.0649999999996</v>
      </c>
      <c r="E6">
        <f t="shared" si="1"/>
        <v>2484.826</v>
      </c>
      <c r="F6" s="4">
        <f t="shared" si="2"/>
        <v>3727.2389999999996</v>
      </c>
    </row>
    <row r="7" spans="2:6" ht="15.75" x14ac:dyDescent="0.15">
      <c r="B7" s="2" t="s">
        <v>80</v>
      </c>
      <c r="C7" s="3">
        <v>11791.69</v>
      </c>
      <c r="D7">
        <f t="shared" si="0"/>
        <v>5895.8450000000003</v>
      </c>
      <c r="E7">
        <f t="shared" si="1"/>
        <v>2358.3380000000002</v>
      </c>
      <c r="F7" s="4">
        <f t="shared" si="2"/>
        <v>3537.5070000000001</v>
      </c>
    </row>
    <row r="8" spans="2:6" ht="15.75" x14ac:dyDescent="0.15">
      <c r="B8" s="2" t="s">
        <v>81</v>
      </c>
      <c r="C8" s="3">
        <v>19934.39</v>
      </c>
      <c r="D8">
        <f t="shared" si="0"/>
        <v>9967.1949999999997</v>
      </c>
      <c r="E8">
        <f t="shared" si="1"/>
        <v>3986.8780000000002</v>
      </c>
      <c r="F8" s="4">
        <f t="shared" si="2"/>
        <v>5980.3169999999991</v>
      </c>
    </row>
    <row r="9" spans="2:6" ht="15.75" x14ac:dyDescent="0.15">
      <c r="B9" s="2" t="s">
        <v>82</v>
      </c>
      <c r="C9" s="3">
        <v>37361.17</v>
      </c>
      <c r="D9">
        <f t="shared" si="0"/>
        <v>18680.584999999999</v>
      </c>
      <c r="E9">
        <f t="shared" si="1"/>
        <v>7472.2340000000004</v>
      </c>
      <c r="F9" s="4">
        <f t="shared" si="2"/>
        <v>11208.350999999999</v>
      </c>
    </row>
    <row r="10" spans="2:6" ht="15.75" x14ac:dyDescent="0.15">
      <c r="B10" s="2" t="s">
        <v>83</v>
      </c>
      <c r="C10" s="3">
        <v>19949.03</v>
      </c>
      <c r="D10">
        <f t="shared" si="0"/>
        <v>9974.5149999999994</v>
      </c>
      <c r="E10">
        <f t="shared" si="1"/>
        <v>3989.806</v>
      </c>
      <c r="F10" s="4">
        <f t="shared" si="2"/>
        <v>5984.7089999999989</v>
      </c>
    </row>
    <row r="11" spans="2:6" ht="15.75" x14ac:dyDescent="0.15">
      <c r="B11" s="2" t="s">
        <v>84</v>
      </c>
      <c r="C11" s="3">
        <v>16220.25</v>
      </c>
      <c r="D11">
        <f t="shared" si="0"/>
        <v>8110.125</v>
      </c>
      <c r="E11">
        <f t="shared" si="1"/>
        <v>3244.05</v>
      </c>
      <c r="F11" s="4">
        <f t="shared" si="2"/>
        <v>4866.0749999999998</v>
      </c>
    </row>
    <row r="12" spans="2:6" ht="15.75" x14ac:dyDescent="0.15">
      <c r="B12" s="2" t="s">
        <v>85</v>
      </c>
      <c r="C12" s="3">
        <v>14260.48</v>
      </c>
      <c r="D12">
        <f t="shared" si="0"/>
        <v>7130.24</v>
      </c>
      <c r="E12">
        <f t="shared" si="1"/>
        <v>2852.096</v>
      </c>
      <c r="F12" s="4">
        <f t="shared" si="2"/>
        <v>4278.1440000000002</v>
      </c>
    </row>
    <row r="13" spans="2:6" ht="15.75" x14ac:dyDescent="0.15">
      <c r="B13" s="2" t="s">
        <v>86</v>
      </c>
      <c r="C13" s="3">
        <v>9869.18</v>
      </c>
      <c r="D13">
        <f t="shared" si="0"/>
        <v>4934.59</v>
      </c>
      <c r="E13">
        <f t="shared" si="1"/>
        <v>1973.8360000000002</v>
      </c>
      <c r="F13" s="4">
        <f t="shared" si="2"/>
        <v>2960.7539999999999</v>
      </c>
    </row>
    <row r="14" spans="2:6" ht="15.75" x14ac:dyDescent="0.15">
      <c r="B14" s="2" t="s">
        <v>87</v>
      </c>
      <c r="C14" s="3">
        <v>36756.35</v>
      </c>
      <c r="D14">
        <f t="shared" si="0"/>
        <v>18378.174999999999</v>
      </c>
      <c r="E14">
        <f t="shared" si="1"/>
        <v>7351.27</v>
      </c>
      <c r="F14" s="4">
        <f t="shared" si="2"/>
        <v>11026.904999999999</v>
      </c>
    </row>
    <row r="15" spans="2:6" ht="15.75" x14ac:dyDescent="0.15">
      <c r="B15" s="2" t="s">
        <v>88</v>
      </c>
      <c r="C15" s="3">
        <v>14826.61</v>
      </c>
      <c r="D15">
        <f t="shared" si="0"/>
        <v>7413.3050000000003</v>
      </c>
      <c r="E15">
        <f t="shared" si="1"/>
        <v>2965.3220000000001</v>
      </c>
      <c r="F15" s="4">
        <f t="shared" si="2"/>
        <v>4447.9830000000002</v>
      </c>
    </row>
    <row r="16" spans="2:6" ht="15.75" x14ac:dyDescent="0.15">
      <c r="B16" s="2" t="s">
        <v>89</v>
      </c>
      <c r="C16" s="3">
        <v>13022.7</v>
      </c>
      <c r="D16">
        <f t="shared" si="0"/>
        <v>6511.35</v>
      </c>
      <c r="E16">
        <f t="shared" si="1"/>
        <v>2604.5400000000004</v>
      </c>
      <c r="F16" s="4">
        <f t="shared" si="2"/>
        <v>3906.81</v>
      </c>
    </row>
    <row r="17" spans="2:6" ht="15.75" x14ac:dyDescent="0.15">
      <c r="B17" s="2" t="s">
        <v>90</v>
      </c>
      <c r="C17" s="3">
        <v>12393.75</v>
      </c>
      <c r="D17">
        <f t="shared" si="0"/>
        <v>6196.875</v>
      </c>
      <c r="E17">
        <f t="shared" si="1"/>
        <v>2478.75</v>
      </c>
      <c r="F17" s="4">
        <f t="shared" si="2"/>
        <v>3718.125</v>
      </c>
    </row>
    <row r="18" spans="2:6" ht="15.75" x14ac:dyDescent="0.15">
      <c r="B18" s="2" t="s">
        <v>91</v>
      </c>
      <c r="C18" s="3">
        <v>14042.86</v>
      </c>
      <c r="D18">
        <f t="shared" si="0"/>
        <v>7021.43</v>
      </c>
      <c r="E18">
        <f t="shared" si="1"/>
        <v>2808.5720000000001</v>
      </c>
      <c r="F18" s="4">
        <f t="shared" si="2"/>
        <v>4212.8580000000002</v>
      </c>
    </row>
    <row r="19" spans="2:6" ht="15.75" x14ac:dyDescent="0.15">
      <c r="B19" s="2" t="s">
        <v>92</v>
      </c>
      <c r="C19" s="3">
        <v>0</v>
      </c>
      <c r="D19">
        <f t="shared" si="0"/>
        <v>0</v>
      </c>
      <c r="E19">
        <f t="shared" si="1"/>
        <v>0</v>
      </c>
      <c r="F19" s="4">
        <f t="shared" si="2"/>
        <v>0</v>
      </c>
    </row>
    <row r="20" spans="2:6" ht="15.75" x14ac:dyDescent="0.15">
      <c r="B20" s="1" t="s">
        <v>93</v>
      </c>
      <c r="C20" s="3">
        <v>4203.01</v>
      </c>
      <c r="E20" s="3">
        <v>4203.01</v>
      </c>
    </row>
    <row r="21" spans="2:6" ht="14.25" x14ac:dyDescent="0.15">
      <c r="B21" s="5" t="s">
        <v>94</v>
      </c>
      <c r="C21" s="6">
        <f>SUM(C3:C20)</f>
        <v>388427.69999999995</v>
      </c>
      <c r="D21" s="6">
        <f t="shared" ref="D21:F21" si="3">SUM(D3:D20)</f>
        <v>192112.34499999997</v>
      </c>
      <c r="E21" s="6">
        <f t="shared" si="3"/>
        <v>81047.947999999989</v>
      </c>
      <c r="F21" s="6">
        <f t="shared" si="3"/>
        <v>115267.40700000001</v>
      </c>
    </row>
  </sheetData>
  <mergeCells count="3">
    <mergeCell ref="D1:F1"/>
    <mergeCell ref="B1:B2"/>
    <mergeCell ref="C1:C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Sheet4</vt:lpstr>
      <vt:lpstr>Sheet1!Print_Titles</vt:lpstr>
    </vt:vector>
  </TitlesOfParts>
  <Company>山东省财政厅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刘海涛</dc:creator>
  <cp:lastModifiedBy>董小云</cp:lastModifiedBy>
  <cp:lastPrinted>2021-07-29T08:56:13Z</cp:lastPrinted>
  <dcterms:created xsi:type="dcterms:W3CDTF">2020-06-15T06:24:00Z</dcterms:created>
  <dcterms:modified xsi:type="dcterms:W3CDTF">2021-07-29T08:56:17Z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