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715" windowWidth="28650" windowHeight="115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  <oleSize ref="A1:I76"/>
</workbook>
</file>

<file path=xl/sharedStrings.xml><?xml version="1.0" encoding="utf-8"?>
<sst xmlns="http://schemas.openxmlformats.org/spreadsheetml/2006/main" count="88" uniqueCount="84">
  <si>
    <t>附件1</t>
  </si>
  <si>
    <t>2021年优抚安置资金（第三批）分配表</t>
  </si>
  <si>
    <t>单位：万元</t>
  </si>
  <si>
    <t>单位</t>
  </si>
  <si>
    <t>合计</t>
  </si>
  <si>
    <t>优抚对象医疗补助</t>
  </si>
  <si>
    <t>退役军人创新创业和困难帮扶资金</t>
  </si>
  <si>
    <t>政府性基金</t>
  </si>
  <si>
    <t>资金编码</t>
  </si>
  <si>
    <t>—</t>
  </si>
  <si>
    <t>S072205000009</t>
  </si>
  <si>
    <t>S072205000013</t>
  </si>
  <si>
    <t>收入科目</t>
  </si>
  <si>
    <t>1100299其他一般性转移支付收入</t>
  </si>
  <si>
    <t>支出科目</t>
  </si>
  <si>
    <t>2296099
用于其他社会公益事业的彩票公益金支出</t>
  </si>
  <si>
    <t>一、省本级小计</t>
  </si>
  <si>
    <t>省退役军人事务厅</t>
  </si>
  <si>
    <t>二、各市小计</t>
  </si>
  <si>
    <t>济南市</t>
  </si>
  <si>
    <t>其中：商河县</t>
  </si>
  <si>
    <t xml:space="preserve">       原莱芜市</t>
  </si>
  <si>
    <t>青岛市</t>
  </si>
  <si>
    <t>淄博市</t>
  </si>
  <si>
    <t>枣庄市</t>
  </si>
  <si>
    <t>东营市</t>
  </si>
  <si>
    <t>其中：利津县</t>
  </si>
  <si>
    <t>烟台市</t>
  </si>
  <si>
    <t>其中：莱阳市</t>
  </si>
  <si>
    <t>潍坊市</t>
  </si>
  <si>
    <t>济宁市</t>
  </si>
  <si>
    <t>泰安市</t>
  </si>
  <si>
    <t>威海市</t>
  </si>
  <si>
    <t>其中：荣成市</t>
  </si>
  <si>
    <t>日照市</t>
  </si>
  <si>
    <t>临沂市</t>
  </si>
  <si>
    <t>德州市</t>
  </si>
  <si>
    <t>聊城市</t>
  </si>
  <si>
    <t>滨州市</t>
  </si>
  <si>
    <t>菏泽市</t>
  </si>
  <si>
    <t>三、省直管县小计</t>
  </si>
  <si>
    <t>高青县</t>
  </si>
  <si>
    <t>沂源县</t>
  </si>
  <si>
    <t>临朐县</t>
  </si>
  <si>
    <t>安丘市</t>
  </si>
  <si>
    <t>泗水县</t>
  </si>
  <si>
    <t>微山县</t>
  </si>
  <si>
    <t>鱼台县</t>
  </si>
  <si>
    <t>金乡县</t>
  </si>
  <si>
    <t>汶上县</t>
  </si>
  <si>
    <t>梁山县</t>
  </si>
  <si>
    <t>宁阳县</t>
  </si>
  <si>
    <t>东平县</t>
  </si>
  <si>
    <t>莒  县</t>
  </si>
  <si>
    <t>五莲县</t>
  </si>
  <si>
    <t>郯城县</t>
  </si>
  <si>
    <t>兰陵县</t>
  </si>
  <si>
    <t>沂水县</t>
  </si>
  <si>
    <t>蒙阴县</t>
  </si>
  <si>
    <t>平邑县</t>
  </si>
  <si>
    <t>临沭县</t>
  </si>
  <si>
    <t>夏津县</t>
  </si>
  <si>
    <t>庆云县</t>
  </si>
  <si>
    <t>乐陵市</t>
  </si>
  <si>
    <t>宁津县</t>
  </si>
  <si>
    <t>临邑县</t>
  </si>
  <si>
    <t>平原县</t>
  </si>
  <si>
    <t>莘  县</t>
  </si>
  <si>
    <t>临清市</t>
  </si>
  <si>
    <t>高唐县</t>
  </si>
  <si>
    <t>冠  县</t>
  </si>
  <si>
    <t>阳谷县</t>
  </si>
  <si>
    <t>无棣县</t>
  </si>
  <si>
    <t>阳信县</t>
  </si>
  <si>
    <t>惠民县</t>
  </si>
  <si>
    <t>曹  县</t>
  </si>
  <si>
    <t>成武县</t>
  </si>
  <si>
    <t>单  县</t>
  </si>
  <si>
    <t>巨野县</t>
  </si>
  <si>
    <t>郓城县</t>
  </si>
  <si>
    <t>鄄城县</t>
  </si>
  <si>
    <t>东明县</t>
  </si>
  <si>
    <t>四、黄三角农高区</t>
  </si>
  <si>
    <t>2080999其他退役安置支出（省级支出功能分类科目列“2082899其他退役军人事务管理支出”，政府经济分类科目列“50205委托业务费”，部门预算支出经济分类科目列“30227委托业务费”）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</si>
</sst>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20.5" style="4" customWidth="1"/>
    <col min="2" max="2" width="14.5" style="5" customWidth="1"/>
    <col min="3" max="3" width="21.5" style="4" customWidth="1"/>
    <col min="4" max="4" width="38.875" style="4" customWidth="1"/>
    <col min="5" max="5" width="9.25" style="4"/>
    <col min="6" max="9" width="9" style="4"/>
  </cols>
  <sheetData>
    <row r="1" spans="1:9" ht="26.25" customHeight="1" x14ac:dyDescent="0.15">
      <c r="A1" s="21" t="s">
        <v>0</v>
      </c>
    </row>
    <row r="2" spans="1:9" ht="30" customHeight="1" x14ac:dyDescent="0.15">
      <c r="A2" s="22" t="s">
        <v>1</v>
      </c>
      <c r="B2" s="23"/>
      <c r="C2" s="22"/>
      <c r="D2" s="22"/>
    </row>
    <row r="3" spans="1:9" customFormat="1" ht="27" customHeight="1" x14ac:dyDescent="0.15">
      <c r="A3" s="6"/>
      <c r="B3" s="7"/>
      <c r="C3" s="6"/>
      <c r="D3" s="8" t="s">
        <v>2</v>
      </c>
      <c r="E3" s="4"/>
      <c r="F3" s="4"/>
      <c r="G3" s="4"/>
      <c r="H3" s="4"/>
      <c r="I3" s="4"/>
    </row>
    <row r="4" spans="1:9" s="1" customFormat="1" ht="27" customHeight="1" x14ac:dyDescent="0.15">
      <c r="A4" s="24" t="s">
        <v>3</v>
      </c>
      <c r="B4" s="24" t="s">
        <v>4</v>
      </c>
      <c r="C4" s="9" t="s">
        <v>5</v>
      </c>
      <c r="D4" s="24" t="s">
        <v>6</v>
      </c>
      <c r="E4" s="10"/>
      <c r="F4" s="10"/>
      <c r="G4" s="10"/>
      <c r="H4" s="10"/>
      <c r="I4" s="10"/>
    </row>
    <row r="5" spans="1:9" s="1" customFormat="1" ht="27" customHeight="1" x14ac:dyDescent="0.15">
      <c r="A5" s="24"/>
      <c r="B5" s="24"/>
      <c r="C5" s="9" t="s">
        <v>7</v>
      </c>
      <c r="D5" s="24"/>
      <c r="E5" s="10"/>
      <c r="F5" s="10"/>
      <c r="G5" s="10"/>
      <c r="H5" s="10"/>
      <c r="I5" s="10"/>
    </row>
    <row r="6" spans="1:9" s="1" customFormat="1" ht="27" customHeight="1" x14ac:dyDescent="0.15">
      <c r="A6" s="9" t="s">
        <v>8</v>
      </c>
      <c r="B6" s="9" t="s">
        <v>9</v>
      </c>
      <c r="C6" s="9" t="s">
        <v>10</v>
      </c>
      <c r="D6" s="9" t="s">
        <v>11</v>
      </c>
      <c r="E6" s="10"/>
      <c r="F6" s="10"/>
      <c r="G6" s="10"/>
      <c r="H6" s="10"/>
      <c r="I6" s="10"/>
    </row>
    <row r="7" spans="1:9" s="1" customFormat="1" ht="36.950000000000003" customHeight="1" x14ac:dyDescent="0.15">
      <c r="A7" s="11" t="s">
        <v>12</v>
      </c>
      <c r="B7" s="9" t="s">
        <v>9</v>
      </c>
      <c r="C7" s="9" t="s">
        <v>9</v>
      </c>
      <c r="D7" s="9" t="s">
        <v>13</v>
      </c>
      <c r="E7" s="10"/>
      <c r="F7" s="10"/>
      <c r="G7" s="10"/>
      <c r="H7" s="10"/>
      <c r="I7" s="10"/>
    </row>
    <row r="8" spans="1:9" ht="69" customHeight="1" x14ac:dyDescent="0.15">
      <c r="A8" s="11" t="s">
        <v>14</v>
      </c>
      <c r="B8" s="9" t="s">
        <v>9</v>
      </c>
      <c r="C8" s="9" t="s">
        <v>15</v>
      </c>
      <c r="D8" s="9" t="s">
        <v>83</v>
      </c>
    </row>
    <row r="9" spans="1:9" s="2" customFormat="1" ht="18" customHeight="1" x14ac:dyDescent="0.15">
      <c r="A9" s="12" t="s">
        <v>4</v>
      </c>
      <c r="B9" s="13">
        <f>C9+D9</f>
        <v>13500</v>
      </c>
      <c r="C9" s="14">
        <f>C12+C34+C76</f>
        <v>3500</v>
      </c>
      <c r="D9" s="14">
        <f>D12+D34+D10</f>
        <v>10000</v>
      </c>
      <c r="E9" s="15"/>
      <c r="F9" s="15"/>
      <c r="G9" s="15"/>
      <c r="H9" s="15"/>
      <c r="I9" s="15"/>
    </row>
    <row r="10" spans="1:9" s="2" customFormat="1" ht="18" customHeight="1" x14ac:dyDescent="0.15">
      <c r="A10" s="12" t="s">
        <v>16</v>
      </c>
      <c r="B10" s="13"/>
      <c r="C10" s="14"/>
      <c r="D10" s="14">
        <f>D11</f>
        <v>60</v>
      </c>
      <c r="E10" s="15"/>
      <c r="F10" s="15"/>
      <c r="G10" s="15"/>
      <c r="H10" s="15"/>
      <c r="I10" s="15"/>
    </row>
    <row r="11" spans="1:9" s="2" customFormat="1" ht="18" customHeight="1" x14ac:dyDescent="0.15">
      <c r="A11" s="16" t="s">
        <v>17</v>
      </c>
      <c r="B11" s="17"/>
      <c r="C11" s="17"/>
      <c r="D11" s="17">
        <v>60</v>
      </c>
      <c r="E11" s="15"/>
      <c r="F11" s="15"/>
      <c r="G11" s="15"/>
      <c r="H11" s="15"/>
      <c r="I11" s="15"/>
    </row>
    <row r="12" spans="1:9" s="2" customFormat="1" ht="18" customHeight="1" x14ac:dyDescent="0.15">
      <c r="A12" s="12" t="s">
        <v>18</v>
      </c>
      <c r="B12" s="13">
        <f t="shared" ref="B12:B43" si="0">C12+D12</f>
        <v>8759</v>
      </c>
      <c r="C12" s="14">
        <f>C13+C16+C17+C18+C19+C21+C23+C24+C25+C26+C28+C29+C30+C31+C32+C33</f>
        <v>2224</v>
      </c>
      <c r="D12" s="14">
        <f>D13+D16+D17+D18+D19+D21+D23+D24+D25+D26+D28+D29+D30+D31+D32+D33</f>
        <v>6535</v>
      </c>
      <c r="E12" s="15"/>
      <c r="F12" s="15"/>
      <c r="G12" s="15"/>
      <c r="H12" s="15"/>
      <c r="I12" s="15"/>
    </row>
    <row r="13" spans="1:9" ht="18" customHeight="1" x14ac:dyDescent="0.15">
      <c r="A13" s="18" t="s">
        <v>19</v>
      </c>
      <c r="B13" s="17">
        <f t="shared" si="0"/>
        <v>1116</v>
      </c>
      <c r="C13" s="19">
        <v>253</v>
      </c>
      <c r="D13" s="19">
        <v>863</v>
      </c>
    </row>
    <row r="14" spans="1:9" ht="18" customHeight="1" x14ac:dyDescent="0.15">
      <c r="A14" s="16" t="s">
        <v>20</v>
      </c>
      <c r="B14" s="17">
        <f t="shared" si="0"/>
        <v>62</v>
      </c>
      <c r="C14" s="19">
        <v>20</v>
      </c>
      <c r="D14" s="19">
        <v>42</v>
      </c>
    </row>
    <row r="15" spans="1:9" ht="18" customHeight="1" x14ac:dyDescent="0.15">
      <c r="A15" s="16" t="s">
        <v>21</v>
      </c>
      <c r="B15" s="17">
        <f t="shared" si="0"/>
        <v>168</v>
      </c>
      <c r="C15" s="19">
        <v>32</v>
      </c>
      <c r="D15" s="19">
        <v>136</v>
      </c>
    </row>
    <row r="16" spans="1:9" ht="18" customHeight="1" x14ac:dyDescent="0.15">
      <c r="A16" s="19" t="s">
        <v>22</v>
      </c>
      <c r="B16" s="17">
        <f t="shared" si="0"/>
        <v>648</v>
      </c>
      <c r="C16" s="19"/>
      <c r="D16" s="19">
        <v>648</v>
      </c>
    </row>
    <row r="17" spans="1:4" ht="18" customHeight="1" x14ac:dyDescent="0.15">
      <c r="A17" s="19" t="s">
        <v>23</v>
      </c>
      <c r="B17" s="17">
        <f t="shared" si="0"/>
        <v>443</v>
      </c>
      <c r="C17" s="19">
        <v>93</v>
      </c>
      <c r="D17" s="19">
        <v>350</v>
      </c>
    </row>
    <row r="18" spans="1:4" ht="18" customHeight="1" x14ac:dyDescent="0.15">
      <c r="A18" s="19" t="s">
        <v>24</v>
      </c>
      <c r="B18" s="17">
        <f t="shared" si="0"/>
        <v>568</v>
      </c>
      <c r="C18" s="19">
        <v>188</v>
      </c>
      <c r="D18" s="19">
        <v>380</v>
      </c>
    </row>
    <row r="19" spans="1:4" ht="18" customHeight="1" x14ac:dyDescent="0.15">
      <c r="A19" s="19" t="s">
        <v>25</v>
      </c>
      <c r="B19" s="17">
        <f t="shared" si="0"/>
        <v>315</v>
      </c>
      <c r="C19" s="19">
        <v>107</v>
      </c>
      <c r="D19" s="19">
        <v>208</v>
      </c>
    </row>
    <row r="20" spans="1:4" ht="18" customHeight="1" x14ac:dyDescent="0.15">
      <c r="A20" s="16" t="s">
        <v>26</v>
      </c>
      <c r="B20" s="17">
        <f t="shared" si="0"/>
        <v>36</v>
      </c>
      <c r="C20" s="19">
        <v>11</v>
      </c>
      <c r="D20" s="19">
        <v>25</v>
      </c>
    </row>
    <row r="21" spans="1:4" ht="18" customHeight="1" x14ac:dyDescent="0.15">
      <c r="A21" s="19" t="s">
        <v>27</v>
      </c>
      <c r="B21" s="17">
        <f t="shared" si="0"/>
        <v>1198</v>
      </c>
      <c r="C21" s="19">
        <v>349</v>
      </c>
      <c r="D21" s="19">
        <v>849</v>
      </c>
    </row>
    <row r="22" spans="1:4" ht="18" customHeight="1" x14ac:dyDescent="0.15">
      <c r="A22" s="16" t="s">
        <v>28</v>
      </c>
      <c r="B22" s="17">
        <f t="shared" si="0"/>
        <v>113</v>
      </c>
      <c r="C22" s="19">
        <v>22</v>
      </c>
      <c r="D22" s="19">
        <v>91</v>
      </c>
    </row>
    <row r="23" spans="1:4" ht="18" customHeight="1" x14ac:dyDescent="0.15">
      <c r="A23" s="19" t="s">
        <v>29</v>
      </c>
      <c r="B23" s="17">
        <f t="shared" si="0"/>
        <v>850</v>
      </c>
      <c r="C23" s="19">
        <v>233</v>
      </c>
      <c r="D23" s="19">
        <v>617</v>
      </c>
    </row>
    <row r="24" spans="1:4" ht="18" customHeight="1" x14ac:dyDescent="0.15">
      <c r="A24" s="19" t="s">
        <v>30</v>
      </c>
      <c r="B24" s="17">
        <f t="shared" si="0"/>
        <v>604</v>
      </c>
      <c r="C24" s="19">
        <v>115</v>
      </c>
      <c r="D24" s="19">
        <v>489</v>
      </c>
    </row>
    <row r="25" spans="1:4" ht="18" customHeight="1" x14ac:dyDescent="0.15">
      <c r="A25" s="19" t="s">
        <v>31</v>
      </c>
      <c r="B25" s="17">
        <f t="shared" si="0"/>
        <v>634</v>
      </c>
      <c r="C25" s="19">
        <v>146</v>
      </c>
      <c r="D25" s="19">
        <v>488</v>
      </c>
    </row>
    <row r="26" spans="1:4" ht="18" customHeight="1" x14ac:dyDescent="0.15">
      <c r="A26" s="19" t="s">
        <v>32</v>
      </c>
      <c r="B26" s="17">
        <f t="shared" si="0"/>
        <v>490</v>
      </c>
      <c r="C26" s="19">
        <v>169</v>
      </c>
      <c r="D26" s="19">
        <v>321</v>
      </c>
    </row>
    <row r="27" spans="1:4" ht="18" customHeight="1" x14ac:dyDescent="0.15">
      <c r="A27" s="16" t="s">
        <v>33</v>
      </c>
      <c r="B27" s="17">
        <f t="shared" si="0"/>
        <v>111</v>
      </c>
      <c r="C27" s="19">
        <v>26</v>
      </c>
      <c r="D27" s="19">
        <v>85</v>
      </c>
    </row>
    <row r="28" spans="1:4" ht="18" customHeight="1" x14ac:dyDescent="0.15">
      <c r="A28" s="19" t="s">
        <v>34</v>
      </c>
      <c r="B28" s="17">
        <f t="shared" si="0"/>
        <v>217</v>
      </c>
      <c r="C28" s="19">
        <v>21</v>
      </c>
      <c r="D28" s="19">
        <v>196</v>
      </c>
    </row>
    <row r="29" spans="1:4" ht="18" customHeight="1" x14ac:dyDescent="0.15">
      <c r="A29" s="19" t="s">
        <v>35</v>
      </c>
      <c r="B29" s="17">
        <f t="shared" si="0"/>
        <v>630</v>
      </c>
      <c r="C29" s="19">
        <v>209</v>
      </c>
      <c r="D29" s="19">
        <v>421</v>
      </c>
    </row>
    <row r="30" spans="1:4" ht="18" customHeight="1" x14ac:dyDescent="0.15">
      <c r="A30" s="19" t="s">
        <v>36</v>
      </c>
      <c r="B30" s="17">
        <f t="shared" si="0"/>
        <v>320</v>
      </c>
      <c r="C30" s="19">
        <v>109</v>
      </c>
      <c r="D30" s="19">
        <v>211</v>
      </c>
    </row>
    <row r="31" spans="1:4" ht="18" customHeight="1" x14ac:dyDescent="0.15">
      <c r="A31" s="19" t="s">
        <v>37</v>
      </c>
      <c r="B31" s="17">
        <f t="shared" si="0"/>
        <v>179</v>
      </c>
      <c r="C31" s="19">
        <v>61</v>
      </c>
      <c r="D31" s="19">
        <v>118</v>
      </c>
    </row>
    <row r="32" spans="1:4" ht="18" customHeight="1" x14ac:dyDescent="0.15">
      <c r="A32" s="19" t="s">
        <v>38</v>
      </c>
      <c r="B32" s="17">
        <f t="shared" si="0"/>
        <v>363</v>
      </c>
      <c r="C32" s="19">
        <v>115</v>
      </c>
      <c r="D32" s="19">
        <v>248</v>
      </c>
    </row>
    <row r="33" spans="1:9" ht="18" customHeight="1" x14ac:dyDescent="0.15">
      <c r="A33" s="19" t="s">
        <v>39</v>
      </c>
      <c r="B33" s="17">
        <f t="shared" si="0"/>
        <v>184</v>
      </c>
      <c r="C33" s="19">
        <v>56</v>
      </c>
      <c r="D33" s="19">
        <v>128</v>
      </c>
    </row>
    <row r="34" spans="1:9" s="3" customFormat="1" ht="18" customHeight="1" x14ac:dyDescent="0.15">
      <c r="A34" s="12" t="s">
        <v>40</v>
      </c>
      <c r="B34" s="13">
        <f t="shared" si="0"/>
        <v>4680</v>
      </c>
      <c r="C34" s="13">
        <f>SUM(C35:C75)</f>
        <v>1275</v>
      </c>
      <c r="D34" s="13">
        <f>SUM(D35:D75)</f>
        <v>3405</v>
      </c>
      <c r="E34" s="20"/>
      <c r="F34" s="20"/>
      <c r="G34" s="20"/>
      <c r="H34" s="20"/>
      <c r="I34" s="20"/>
    </row>
    <row r="35" spans="1:9" ht="18" customHeight="1" x14ac:dyDescent="0.15">
      <c r="A35" s="19" t="s">
        <v>41</v>
      </c>
      <c r="B35" s="17">
        <f t="shared" si="0"/>
        <v>49</v>
      </c>
      <c r="C35" s="19">
        <v>22</v>
      </c>
      <c r="D35" s="19">
        <v>27</v>
      </c>
    </row>
    <row r="36" spans="1:9" ht="18" customHeight="1" x14ac:dyDescent="0.15">
      <c r="A36" s="19" t="s">
        <v>42</v>
      </c>
      <c r="B36" s="17">
        <f t="shared" si="0"/>
        <v>106</v>
      </c>
      <c r="C36" s="19">
        <v>49</v>
      </c>
      <c r="D36" s="19">
        <v>57</v>
      </c>
    </row>
    <row r="37" spans="1:9" ht="18" customHeight="1" x14ac:dyDescent="0.15">
      <c r="A37" s="19" t="s">
        <v>43</v>
      </c>
      <c r="B37" s="17">
        <f t="shared" si="0"/>
        <v>120</v>
      </c>
      <c r="C37" s="19">
        <v>42</v>
      </c>
      <c r="D37" s="19">
        <v>78</v>
      </c>
    </row>
    <row r="38" spans="1:9" ht="18" customHeight="1" x14ac:dyDescent="0.15">
      <c r="A38" s="19" t="s">
        <v>44</v>
      </c>
      <c r="B38" s="17">
        <f t="shared" si="0"/>
        <v>137</v>
      </c>
      <c r="C38" s="19">
        <v>42</v>
      </c>
      <c r="D38" s="19">
        <v>95</v>
      </c>
    </row>
    <row r="39" spans="1:9" ht="18" customHeight="1" x14ac:dyDescent="0.15">
      <c r="A39" s="19" t="s">
        <v>45</v>
      </c>
      <c r="B39" s="17">
        <f t="shared" si="0"/>
        <v>88</v>
      </c>
      <c r="C39" s="19">
        <v>35</v>
      </c>
      <c r="D39" s="19">
        <v>53</v>
      </c>
    </row>
    <row r="40" spans="1:9" ht="18" customHeight="1" x14ac:dyDescent="0.15">
      <c r="A40" s="19" t="s">
        <v>46</v>
      </c>
      <c r="B40" s="17">
        <f t="shared" si="0"/>
        <v>107</v>
      </c>
      <c r="C40" s="19">
        <v>19</v>
      </c>
      <c r="D40" s="19">
        <v>88</v>
      </c>
    </row>
    <row r="41" spans="1:9" ht="18" customHeight="1" x14ac:dyDescent="0.15">
      <c r="A41" s="19" t="s">
        <v>47</v>
      </c>
      <c r="B41" s="17">
        <f t="shared" si="0"/>
        <v>62</v>
      </c>
      <c r="C41" s="19">
        <v>16</v>
      </c>
      <c r="D41" s="19">
        <v>46</v>
      </c>
    </row>
    <row r="42" spans="1:9" ht="18" customHeight="1" x14ac:dyDescent="0.15">
      <c r="A42" s="19" t="s">
        <v>48</v>
      </c>
      <c r="B42" s="17">
        <f t="shared" si="0"/>
        <v>90</v>
      </c>
      <c r="C42" s="19">
        <v>16</v>
      </c>
      <c r="D42" s="19">
        <v>74</v>
      </c>
    </row>
    <row r="43" spans="1:9" ht="18" customHeight="1" x14ac:dyDescent="0.15">
      <c r="A43" s="19" t="s">
        <v>49</v>
      </c>
      <c r="B43" s="17">
        <f t="shared" si="0"/>
        <v>111</v>
      </c>
      <c r="C43" s="19">
        <v>31</v>
      </c>
      <c r="D43" s="19">
        <v>80</v>
      </c>
    </row>
    <row r="44" spans="1:9" ht="18" customHeight="1" x14ac:dyDescent="0.15">
      <c r="A44" s="19" t="s">
        <v>50</v>
      </c>
      <c r="B44" s="17">
        <f t="shared" ref="B44:B76" si="1">C44+D44</f>
        <v>83</v>
      </c>
      <c r="C44" s="19">
        <v>24</v>
      </c>
      <c r="D44" s="19">
        <v>59</v>
      </c>
    </row>
    <row r="45" spans="1:9" ht="18" customHeight="1" x14ac:dyDescent="0.15">
      <c r="A45" s="19" t="s">
        <v>51</v>
      </c>
      <c r="B45" s="17">
        <f t="shared" si="1"/>
        <v>132</v>
      </c>
      <c r="C45" s="19">
        <v>34</v>
      </c>
      <c r="D45" s="19">
        <v>98</v>
      </c>
    </row>
    <row r="46" spans="1:9" ht="18" customHeight="1" x14ac:dyDescent="0.15">
      <c r="A46" s="19" t="s">
        <v>52</v>
      </c>
      <c r="B46" s="17">
        <f t="shared" si="1"/>
        <v>119</v>
      </c>
      <c r="C46" s="19">
        <v>35</v>
      </c>
      <c r="D46" s="19">
        <v>84</v>
      </c>
    </row>
    <row r="47" spans="1:9" ht="18" customHeight="1" x14ac:dyDescent="0.15">
      <c r="A47" s="19" t="s">
        <v>53</v>
      </c>
      <c r="B47" s="17">
        <f t="shared" si="1"/>
        <v>198</v>
      </c>
      <c r="C47" s="19">
        <v>81</v>
      </c>
      <c r="D47" s="19">
        <v>117</v>
      </c>
    </row>
    <row r="48" spans="1:9" ht="18" customHeight="1" x14ac:dyDescent="0.15">
      <c r="A48" s="19" t="s">
        <v>54</v>
      </c>
      <c r="B48" s="17">
        <f t="shared" si="1"/>
        <v>114</v>
      </c>
      <c r="C48" s="19">
        <v>37</v>
      </c>
      <c r="D48" s="19">
        <v>77</v>
      </c>
    </row>
    <row r="49" spans="1:4" ht="18" customHeight="1" x14ac:dyDescent="0.15">
      <c r="A49" s="19" t="s">
        <v>55</v>
      </c>
      <c r="B49" s="17">
        <f t="shared" si="1"/>
        <v>130</v>
      </c>
      <c r="C49" s="19">
        <v>35</v>
      </c>
      <c r="D49" s="19">
        <v>95</v>
      </c>
    </row>
    <row r="50" spans="1:4" ht="18" customHeight="1" x14ac:dyDescent="0.15">
      <c r="A50" s="19" t="s">
        <v>56</v>
      </c>
      <c r="B50" s="17">
        <f t="shared" si="1"/>
        <v>130</v>
      </c>
      <c r="C50" s="19">
        <v>29</v>
      </c>
      <c r="D50" s="19">
        <v>101</v>
      </c>
    </row>
    <row r="51" spans="1:4" ht="18" customHeight="1" x14ac:dyDescent="0.15">
      <c r="A51" s="19" t="s">
        <v>57</v>
      </c>
      <c r="B51" s="17">
        <f t="shared" si="1"/>
        <v>139</v>
      </c>
      <c r="C51" s="19">
        <v>42</v>
      </c>
      <c r="D51" s="19">
        <v>97</v>
      </c>
    </row>
    <row r="52" spans="1:4" ht="18" customHeight="1" x14ac:dyDescent="0.15">
      <c r="A52" s="19" t="s">
        <v>58</v>
      </c>
      <c r="B52" s="17">
        <f t="shared" si="1"/>
        <v>70</v>
      </c>
      <c r="C52" s="19">
        <v>26</v>
      </c>
      <c r="D52" s="19">
        <v>44</v>
      </c>
    </row>
    <row r="53" spans="1:4" ht="18" customHeight="1" x14ac:dyDescent="0.15">
      <c r="A53" s="19" t="s">
        <v>59</v>
      </c>
      <c r="B53" s="17">
        <f t="shared" si="1"/>
        <v>134</v>
      </c>
      <c r="C53" s="19">
        <v>51</v>
      </c>
      <c r="D53" s="19">
        <v>83</v>
      </c>
    </row>
    <row r="54" spans="1:4" ht="18" customHeight="1" x14ac:dyDescent="0.15">
      <c r="A54" s="19" t="s">
        <v>60</v>
      </c>
      <c r="B54" s="17">
        <f t="shared" si="1"/>
        <v>111</v>
      </c>
      <c r="C54" s="19">
        <v>43</v>
      </c>
      <c r="D54" s="19">
        <v>68</v>
      </c>
    </row>
    <row r="55" spans="1:4" ht="18" customHeight="1" x14ac:dyDescent="0.15">
      <c r="A55" s="19" t="s">
        <v>61</v>
      </c>
      <c r="B55" s="17">
        <f t="shared" si="1"/>
        <v>64</v>
      </c>
      <c r="C55" s="19">
        <v>16</v>
      </c>
      <c r="D55" s="19">
        <v>48</v>
      </c>
    </row>
    <row r="56" spans="1:4" ht="18" customHeight="1" x14ac:dyDescent="0.15">
      <c r="A56" s="19" t="s">
        <v>62</v>
      </c>
      <c r="B56" s="17">
        <f t="shared" si="1"/>
        <v>35</v>
      </c>
      <c r="C56" s="19">
        <v>9</v>
      </c>
      <c r="D56" s="19">
        <v>26</v>
      </c>
    </row>
    <row r="57" spans="1:4" ht="18" customHeight="1" x14ac:dyDescent="0.15">
      <c r="A57" s="19" t="s">
        <v>63</v>
      </c>
      <c r="B57" s="17">
        <f t="shared" si="1"/>
        <v>80</v>
      </c>
      <c r="C57" s="19">
        <v>35</v>
      </c>
      <c r="D57" s="19">
        <v>45</v>
      </c>
    </row>
    <row r="58" spans="1:4" ht="18" customHeight="1" x14ac:dyDescent="0.15">
      <c r="A58" s="19" t="s">
        <v>64</v>
      </c>
      <c r="B58" s="17">
        <f t="shared" si="1"/>
        <v>61</v>
      </c>
      <c r="C58" s="19">
        <v>19</v>
      </c>
      <c r="D58" s="19">
        <v>42</v>
      </c>
    </row>
    <row r="59" spans="1:4" ht="18" customHeight="1" x14ac:dyDescent="0.15">
      <c r="A59" s="19" t="s">
        <v>65</v>
      </c>
      <c r="B59" s="17">
        <f t="shared" si="1"/>
        <v>68</v>
      </c>
      <c r="C59" s="19">
        <v>15</v>
      </c>
      <c r="D59" s="19">
        <v>53</v>
      </c>
    </row>
    <row r="60" spans="1:4" ht="18" customHeight="1" x14ac:dyDescent="0.15">
      <c r="A60" s="19" t="s">
        <v>66</v>
      </c>
      <c r="B60" s="17">
        <f t="shared" si="1"/>
        <v>62</v>
      </c>
      <c r="C60" s="19">
        <v>22</v>
      </c>
      <c r="D60" s="19">
        <v>40</v>
      </c>
    </row>
    <row r="61" spans="1:4" ht="18" customHeight="1" x14ac:dyDescent="0.15">
      <c r="A61" s="19" t="s">
        <v>67</v>
      </c>
      <c r="B61" s="17">
        <f t="shared" si="1"/>
        <v>136</v>
      </c>
      <c r="C61" s="19">
        <v>37</v>
      </c>
      <c r="D61" s="19">
        <v>99</v>
      </c>
    </row>
    <row r="62" spans="1:4" ht="18" customHeight="1" x14ac:dyDescent="0.15">
      <c r="A62" s="19" t="s">
        <v>68</v>
      </c>
      <c r="B62" s="17">
        <f t="shared" si="1"/>
        <v>84</v>
      </c>
      <c r="C62" s="19">
        <v>23</v>
      </c>
      <c r="D62" s="19">
        <v>61</v>
      </c>
    </row>
    <row r="63" spans="1:4" ht="18" customHeight="1" x14ac:dyDescent="0.15">
      <c r="A63" s="19" t="s">
        <v>69</v>
      </c>
      <c r="B63" s="17">
        <f t="shared" si="1"/>
        <v>56</v>
      </c>
      <c r="C63" s="19">
        <v>15</v>
      </c>
      <c r="D63" s="19">
        <v>41</v>
      </c>
    </row>
    <row r="64" spans="1:4" ht="18" customHeight="1" x14ac:dyDescent="0.15">
      <c r="A64" s="19" t="s">
        <v>70</v>
      </c>
      <c r="B64" s="17">
        <f t="shared" si="1"/>
        <v>111</v>
      </c>
      <c r="C64" s="19">
        <v>40</v>
      </c>
      <c r="D64" s="19">
        <v>71</v>
      </c>
    </row>
    <row r="65" spans="1:4" ht="18" customHeight="1" x14ac:dyDescent="0.15">
      <c r="A65" s="19" t="s">
        <v>71</v>
      </c>
      <c r="B65" s="17">
        <f t="shared" si="1"/>
        <v>96</v>
      </c>
      <c r="C65" s="19">
        <v>25</v>
      </c>
      <c r="D65" s="19">
        <v>71</v>
      </c>
    </row>
    <row r="66" spans="1:4" ht="18" customHeight="1" x14ac:dyDescent="0.15">
      <c r="A66" s="19" t="s">
        <v>72</v>
      </c>
      <c r="B66" s="17">
        <f t="shared" si="1"/>
        <v>60</v>
      </c>
      <c r="C66" s="19">
        <v>18</v>
      </c>
      <c r="D66" s="19">
        <v>42</v>
      </c>
    </row>
    <row r="67" spans="1:4" ht="18" customHeight="1" x14ac:dyDescent="0.15">
      <c r="A67" s="19" t="s">
        <v>73</v>
      </c>
      <c r="B67" s="17">
        <f t="shared" si="1"/>
        <v>57</v>
      </c>
      <c r="C67" s="19">
        <v>16</v>
      </c>
      <c r="D67" s="19">
        <v>41</v>
      </c>
    </row>
    <row r="68" spans="1:4" ht="18" customHeight="1" x14ac:dyDescent="0.15">
      <c r="A68" s="19" t="s">
        <v>74</v>
      </c>
      <c r="B68" s="17">
        <f t="shared" si="1"/>
        <v>101</v>
      </c>
      <c r="C68" s="19">
        <v>41</v>
      </c>
      <c r="D68" s="19">
        <v>60</v>
      </c>
    </row>
    <row r="69" spans="1:4" ht="18" customHeight="1" x14ac:dyDescent="0.15">
      <c r="A69" s="19" t="s">
        <v>75</v>
      </c>
      <c r="B69" s="17">
        <f t="shared" si="1"/>
        <v>567</v>
      </c>
      <c r="C69" s="19">
        <v>49</v>
      </c>
      <c r="D69" s="19">
        <v>518</v>
      </c>
    </row>
    <row r="70" spans="1:4" ht="18" customHeight="1" x14ac:dyDescent="0.15">
      <c r="A70" s="19" t="s">
        <v>76</v>
      </c>
      <c r="B70" s="17">
        <f t="shared" si="1"/>
        <v>94</v>
      </c>
      <c r="C70" s="19">
        <v>28</v>
      </c>
      <c r="D70" s="19">
        <v>66</v>
      </c>
    </row>
    <row r="71" spans="1:4" ht="18" customHeight="1" x14ac:dyDescent="0.15">
      <c r="A71" s="19" t="s">
        <v>77</v>
      </c>
      <c r="B71" s="17">
        <f t="shared" si="1"/>
        <v>166</v>
      </c>
      <c r="C71" s="19">
        <v>28</v>
      </c>
      <c r="D71" s="19">
        <v>138</v>
      </c>
    </row>
    <row r="72" spans="1:4" ht="18" customHeight="1" x14ac:dyDescent="0.15">
      <c r="A72" s="19" t="s">
        <v>78</v>
      </c>
      <c r="B72" s="17">
        <f t="shared" si="1"/>
        <v>146</v>
      </c>
      <c r="C72" s="19">
        <v>22</v>
      </c>
      <c r="D72" s="19">
        <v>124</v>
      </c>
    </row>
    <row r="73" spans="1:4" ht="18" customHeight="1" x14ac:dyDescent="0.15">
      <c r="A73" s="19" t="s">
        <v>79</v>
      </c>
      <c r="B73" s="17">
        <f t="shared" si="1"/>
        <v>177</v>
      </c>
      <c r="C73" s="19">
        <v>51</v>
      </c>
      <c r="D73" s="19">
        <v>126</v>
      </c>
    </row>
    <row r="74" spans="1:4" ht="18" customHeight="1" x14ac:dyDescent="0.15">
      <c r="A74" s="19" t="s">
        <v>80</v>
      </c>
      <c r="B74" s="17">
        <f t="shared" si="1"/>
        <v>115</v>
      </c>
      <c r="C74" s="19">
        <v>27</v>
      </c>
      <c r="D74" s="19">
        <v>88</v>
      </c>
    </row>
    <row r="75" spans="1:4" ht="18" customHeight="1" x14ac:dyDescent="0.15">
      <c r="A75" s="19" t="s">
        <v>81</v>
      </c>
      <c r="B75" s="17">
        <f t="shared" si="1"/>
        <v>114</v>
      </c>
      <c r="C75" s="19">
        <v>30</v>
      </c>
      <c r="D75" s="19">
        <v>84</v>
      </c>
    </row>
    <row r="76" spans="1:4" ht="18" customHeight="1" x14ac:dyDescent="0.15">
      <c r="A76" s="12" t="s">
        <v>82</v>
      </c>
      <c r="B76" s="13">
        <f t="shared" si="1"/>
        <v>1</v>
      </c>
      <c r="C76" s="13">
        <v>1</v>
      </c>
      <c r="D76" s="12"/>
    </row>
  </sheetData>
  <mergeCells count="4">
    <mergeCell ref="A2:D2"/>
    <mergeCell ref="A4:A5"/>
    <mergeCell ref="B4:B5"/>
    <mergeCell ref="D4:D5"/>
  </mergeCells>
  <phoneticPr fontId="7" type="noConversion"/>
  <printOptions horizontalCentered="1"/>
  <pageMargins left="0.70866141732283472" right="0.70866141732283472" top="0.98425196850393704" bottom="0.98425196850393704" header="0.31496062992125984" footer="0.31496062992125984"/>
  <pageSetup paperSize="9" scale="88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董小云</cp:lastModifiedBy>
  <cp:lastPrinted>2021-03-08T23:58:37Z</cp:lastPrinted>
  <dcterms:created xsi:type="dcterms:W3CDTF">2020-02-17T08:42:00Z</dcterms:created>
  <dcterms:modified xsi:type="dcterms:W3CDTF">2021-03-08T23:58:37Z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